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1a15aab4642258/01【オフィス313】/フランチャイズ事業/ブログ用アイテム/"/>
    </mc:Choice>
  </mc:AlternateContent>
  <xr:revisionPtr revIDLastSave="2" documentId="8_{6D94855E-6486-4E9A-80AF-5462B903FB95}" xr6:coauthVersionLast="36" xr6:coauthVersionMax="36" xr10:uidLastSave="{42937C39-67CA-43A9-AACD-FC297FDA21F6}"/>
  <bookViews>
    <workbookView xWindow="0" yWindow="0" windowWidth="23040" windowHeight="8964" xr2:uid="{F1DFC051-82B3-4A18-850F-33042EC5CA9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D24" i="1" l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E23" i="1"/>
  <c r="D23" i="1"/>
  <c r="E22" i="1"/>
  <c r="D22" i="1"/>
  <c r="E21" i="1"/>
  <c r="D21" i="1"/>
  <c r="E7" i="1"/>
  <c r="D7" i="1"/>
  <c r="E6" i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<sst xmlns="http://schemas.openxmlformats.org/spreadsheetml/2006/main" count="60" uniqueCount="27">
  <si>
    <t>地域密着</t>
    <rPh sb="0" eb="2">
      <t>チイキ</t>
    </rPh>
    <rPh sb="2" eb="4">
      <t>ミッチャク</t>
    </rPh>
    <phoneticPr fontId="1"/>
  </si>
  <si>
    <t>介護度1</t>
    <rPh sb="0" eb="2">
      <t>カイゴ</t>
    </rPh>
    <rPh sb="2" eb="3">
      <t>ド</t>
    </rPh>
    <phoneticPr fontId="1"/>
  </si>
  <si>
    <t>介護度2</t>
    <rPh sb="0" eb="2">
      <t>カイゴ</t>
    </rPh>
    <rPh sb="2" eb="3">
      <t>ド</t>
    </rPh>
    <phoneticPr fontId="1"/>
  </si>
  <si>
    <t>介護度3</t>
    <rPh sb="0" eb="2">
      <t>カイゴ</t>
    </rPh>
    <rPh sb="2" eb="3">
      <t>ド</t>
    </rPh>
    <phoneticPr fontId="1"/>
  </si>
  <si>
    <t>介護度4</t>
    <rPh sb="0" eb="2">
      <t>カイゴ</t>
    </rPh>
    <rPh sb="2" eb="3">
      <t>ド</t>
    </rPh>
    <phoneticPr fontId="1"/>
  </si>
  <si>
    <t>介護度5</t>
    <rPh sb="0" eb="2">
      <t>カイゴ</t>
    </rPh>
    <rPh sb="2" eb="3">
      <t>ド</t>
    </rPh>
    <phoneticPr fontId="1"/>
  </si>
  <si>
    <t>1級地</t>
    <rPh sb="1" eb="2">
      <t>キュウ</t>
    </rPh>
    <rPh sb="2" eb="3">
      <t>チ</t>
    </rPh>
    <phoneticPr fontId="1"/>
  </si>
  <si>
    <t>3級地</t>
    <rPh sb="1" eb="2">
      <t>キュウ</t>
    </rPh>
    <rPh sb="2" eb="3">
      <t>チ</t>
    </rPh>
    <phoneticPr fontId="1"/>
  </si>
  <si>
    <t>点数</t>
    <rPh sb="0" eb="2">
      <t>テンスウ</t>
    </rPh>
    <phoneticPr fontId="1"/>
  </si>
  <si>
    <t>4級地</t>
    <rPh sb="1" eb="2">
      <t>キュウ</t>
    </rPh>
    <rPh sb="2" eb="3">
      <t>チ</t>
    </rPh>
    <phoneticPr fontId="1"/>
  </si>
  <si>
    <t>大規模Ⅱ
（月900名以上）</t>
    <rPh sb="0" eb="3">
      <t>ダイキボ</t>
    </rPh>
    <rPh sb="6" eb="7">
      <t>ツキ</t>
    </rPh>
    <rPh sb="10" eb="13">
      <t>メイイジョウ</t>
    </rPh>
    <phoneticPr fontId="1"/>
  </si>
  <si>
    <t>大規模Ⅰ
（750名～900名）</t>
    <rPh sb="0" eb="3">
      <t>ダイキボ</t>
    </rPh>
    <rPh sb="9" eb="10">
      <t>メイ</t>
    </rPh>
    <rPh sb="14" eb="15">
      <t>メイ</t>
    </rPh>
    <phoneticPr fontId="1"/>
  </si>
  <si>
    <t>通常規模
（～750名）</t>
    <rPh sb="0" eb="2">
      <t>ツウジョウ</t>
    </rPh>
    <rPh sb="2" eb="4">
      <t>キボ</t>
    </rPh>
    <rPh sb="10" eb="11">
      <t>メイ</t>
    </rPh>
    <phoneticPr fontId="1"/>
  </si>
  <si>
    <t>入浴加算</t>
    <rPh sb="0" eb="2">
      <t>ニュウヨク</t>
    </rPh>
    <rPh sb="2" eb="4">
      <t>カサン</t>
    </rPh>
    <phoneticPr fontId="1"/>
  </si>
  <si>
    <t>個別機能訓練加算Ⅰ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</si>
  <si>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個別機能訓練加算Ⅱ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</si>
  <si>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中重度ケア体制加算</t>
    <rPh sb="0" eb="1">
      <t>チュウ</t>
    </rPh>
    <rPh sb="1" eb="3">
      <t>ジュウド</t>
    </rPh>
    <rPh sb="5" eb="7">
      <t>タイセイ</t>
    </rPh>
    <rPh sb="7" eb="9">
      <t>カサン</t>
    </rPh>
    <phoneticPr fontId="1"/>
  </si>
  <si>
    <t>~4時間</t>
    <rPh sb="2" eb="4">
      <t>ジカン</t>
    </rPh>
    <phoneticPr fontId="1"/>
  </si>
  <si>
    <t>~5時間</t>
    <rPh sb="2" eb="4">
      <t>ジカン</t>
    </rPh>
    <phoneticPr fontId="1"/>
  </si>
  <si>
    <t>~6時間</t>
    <rPh sb="2" eb="4">
      <t>ジカン</t>
    </rPh>
    <phoneticPr fontId="1"/>
  </si>
  <si>
    <t>~7時間</t>
    <rPh sb="2" eb="4">
      <t>ジカン</t>
    </rPh>
    <phoneticPr fontId="1"/>
  </si>
  <si>
    <t>~8時間</t>
    <rPh sb="2" eb="4">
      <t>ジカン</t>
    </rPh>
    <phoneticPr fontId="1"/>
  </si>
  <si>
    <t>~9時間</t>
    <rPh sb="2" eb="4">
      <t>ジカン</t>
    </rPh>
    <phoneticPr fontId="1"/>
  </si>
  <si>
    <t>サービス体制強化加算Ⅰ（イ）</t>
    <rPh sb="4" eb="6">
      <t>タイセイ</t>
    </rPh>
    <rPh sb="6" eb="8">
      <t>キョウカ</t>
    </rPh>
    <rPh sb="8" eb="10">
      <t>カサン</t>
    </rPh>
    <phoneticPr fontId="1"/>
  </si>
  <si>
    <t>サービス体制強化加算Ⅰ（ロ）</t>
    <rPh sb="4" eb="6">
      <t>タイセイ</t>
    </rPh>
    <rPh sb="6" eb="8">
      <t>キョウカ</t>
    </rPh>
    <rPh sb="8" eb="10">
      <t>カサン</t>
    </rPh>
    <phoneticPr fontId="1"/>
  </si>
  <si>
    <t>サービス体制強化加算Ⅱ</t>
    <rPh sb="4" eb="6">
      <t>タイセイ</t>
    </rPh>
    <rPh sb="6" eb="8">
      <t>キョウカ</t>
    </rPh>
    <rPh sb="8" eb="10">
      <t>カサン</t>
    </rPh>
    <phoneticPr fontId="1"/>
  </si>
  <si>
    <t>加算一覧</t>
    <rPh sb="0" eb="2">
      <t>カサン</t>
    </rPh>
    <rPh sb="2" eb="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</si>
</sst>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3" borderId="5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4" borderId="5" xfId="0" applyNumberFormat="1" applyFill="1" applyBorder="1">
      <alignment vertical="center"/>
    </xf>
    <xf numFmtId="176" fontId="0" fillId="4" borderId="6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2" fillId="5" borderId="6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176" fontId="0" fillId="6" borderId="8" xfId="0" applyNumberFormat="1" applyFill="1" applyBorder="1">
      <alignment vertical="center"/>
    </xf>
    <xf numFmtId="176" fontId="0" fillId="6" borderId="9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6" borderId="11" xfId="0" applyNumberFormat="1" applyFill="1" applyBorder="1">
      <alignment vertical="center"/>
    </xf>
    <xf numFmtId="176" fontId="0" fillId="6" borderId="12" xfId="0" applyNumberForma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2" borderId="16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176" fontId="0" fillId="4" borderId="18" xfId="0" applyNumberFormat="1" applyFill="1" applyBorder="1">
      <alignment vertical="center"/>
    </xf>
    <xf numFmtId="176" fontId="2" fillId="5" borderId="18" xfId="0" applyNumberFormat="1" applyFont="1" applyFill="1" applyBorder="1">
      <alignment vertical="center"/>
    </xf>
    <xf numFmtId="176" fontId="0" fillId="6" borderId="19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6" borderId="17" xfId="0" applyNumberFormat="1" applyFill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23" xfId="0" applyFill="1" applyBorder="1">
      <alignment vertical="center"/>
    </xf>
    <xf numFmtId="0" fontId="2" fillId="5" borderId="23" xfId="0" applyFont="1" applyFill="1" applyBorder="1">
      <alignment vertical="center"/>
    </xf>
    <xf numFmtId="0" fontId="0" fillId="6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6" borderId="22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2" fillId="5" borderId="4" xfId="0" applyFont="1" applyFill="1" applyBorder="1">
      <alignment vertical="center"/>
    </xf>
    <xf numFmtId="0" fontId="0" fillId="6" borderId="7" xfId="0" applyFill="1" applyBorder="1">
      <alignment vertical="center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0" fontId="0" fillId="3" borderId="18" xfId="0" applyFill="1" applyBorder="1">
      <alignment vertical="center"/>
    </xf>
    <xf numFmtId="0" fontId="0" fillId="4" borderId="18" xfId="0" applyFill="1" applyBorder="1">
      <alignment vertical="center"/>
    </xf>
    <xf numFmtId="0" fontId="2" fillId="5" borderId="18" xfId="0" applyFont="1" applyFill="1" applyBorder="1">
      <alignment vertical="center"/>
    </xf>
    <xf numFmtId="0" fontId="0" fillId="6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6" borderId="17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3" xfId="0" applyFill="1" applyBorder="1">
      <alignment vertical="center"/>
    </xf>
    <xf numFmtId="0" fontId="0" fillId="6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>
      <alignment vertical="center"/>
    </xf>
    <xf numFmtId="0" fontId="0" fillId="0" borderId="3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2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CE27-6147-49D6-A9DA-6E96BAF18ADE}">
  <dimension ref="A1:N42"/>
  <sheetViews>
    <sheetView tabSelected="1" workbookViewId="0">
      <selection activeCell="N36" sqref="N36"/>
    </sheetView>
  </sheetViews>
  <sheetFormatPr defaultRowHeight="18" x14ac:dyDescent="0.45"/>
  <cols>
    <col min="3" max="14" width="8" customWidth="1"/>
  </cols>
  <sheetData>
    <row r="1" spans="1:14" ht="32.4" customHeight="1" x14ac:dyDescent="0.45">
      <c r="A1" s="1"/>
      <c r="B1" s="49"/>
      <c r="C1" s="20" t="s">
        <v>0</v>
      </c>
      <c r="D1" s="2"/>
      <c r="E1" s="3"/>
      <c r="F1" s="35" t="s">
        <v>12</v>
      </c>
      <c r="G1" s="2"/>
      <c r="H1" s="26"/>
      <c r="I1" s="44" t="s">
        <v>11</v>
      </c>
      <c r="J1" s="2"/>
      <c r="K1" s="3"/>
      <c r="L1" s="35" t="s">
        <v>10</v>
      </c>
      <c r="M1" s="2"/>
      <c r="N1" s="3"/>
    </row>
    <row r="2" spans="1:14" x14ac:dyDescent="0.45">
      <c r="A2" s="14"/>
      <c r="B2" s="27"/>
      <c r="C2" s="57" t="s">
        <v>8</v>
      </c>
      <c r="D2" s="15" t="s">
        <v>6</v>
      </c>
      <c r="E2" s="16" t="s">
        <v>9</v>
      </c>
      <c r="F2" s="36" t="s">
        <v>8</v>
      </c>
      <c r="G2" s="15" t="s">
        <v>6</v>
      </c>
      <c r="H2" s="27" t="s">
        <v>7</v>
      </c>
      <c r="I2" s="57" t="s">
        <v>8</v>
      </c>
      <c r="J2" s="15" t="s">
        <v>6</v>
      </c>
      <c r="K2" s="16" t="s">
        <v>7</v>
      </c>
      <c r="L2" s="36" t="s">
        <v>8</v>
      </c>
      <c r="M2" s="15" t="s">
        <v>6</v>
      </c>
      <c r="N2" s="16" t="s">
        <v>7</v>
      </c>
    </row>
    <row r="3" spans="1:14" x14ac:dyDescent="0.45">
      <c r="A3" s="20" t="s">
        <v>17</v>
      </c>
      <c r="B3" s="50" t="s">
        <v>1</v>
      </c>
      <c r="C3" s="58">
        <v>407</v>
      </c>
      <c r="D3" s="21">
        <f>ROUNDDOWN(C3*10.9,0)</f>
        <v>4436</v>
      </c>
      <c r="E3" s="22">
        <f>ROUNDDOWN(C3*10.54,0)</f>
        <v>4289</v>
      </c>
      <c r="F3" s="37">
        <v>362</v>
      </c>
      <c r="G3" s="21">
        <f>ROUNDDOWN(F3*10.9,0)</f>
        <v>3945</v>
      </c>
      <c r="H3" s="28">
        <f>ROUNDDOWN(F3*10.54,0)</f>
        <v>3815</v>
      </c>
      <c r="I3" s="58">
        <v>350</v>
      </c>
      <c r="J3" s="21">
        <f>ROUNDDOWN(I3*10.9,0)</f>
        <v>3815</v>
      </c>
      <c r="K3" s="22">
        <f>ROUNDDOWN(I3*10.54,0)</f>
        <v>3689</v>
      </c>
      <c r="L3" s="37">
        <v>338</v>
      </c>
      <c r="M3" s="21">
        <f>ROUNDDOWN(L3*10.9,0)</f>
        <v>3684</v>
      </c>
      <c r="N3" s="22">
        <f>ROUNDDOWN(L3*10.54,0)</f>
        <v>3562</v>
      </c>
    </row>
    <row r="4" spans="1:14" x14ac:dyDescent="0.45">
      <c r="A4" s="4"/>
      <c r="B4" s="51" t="s">
        <v>2</v>
      </c>
      <c r="C4" s="45">
        <v>466</v>
      </c>
      <c r="D4" s="5">
        <f t="shared" ref="D4:E35" si="0">ROUNDDOWN(C4*10.9,0)</f>
        <v>5079</v>
      </c>
      <c r="E4" s="6">
        <f t="shared" ref="E4:E32" si="1">ROUNDDOWN(C4*10.54,0)</f>
        <v>4911</v>
      </c>
      <c r="F4" s="38">
        <v>415</v>
      </c>
      <c r="G4" s="5">
        <f t="shared" ref="G4:G32" si="2">ROUNDDOWN(F4*10.9,0)</f>
        <v>4523</v>
      </c>
      <c r="H4" s="29">
        <f>ROUNDDOWN(F4*10.54,0)</f>
        <v>4374</v>
      </c>
      <c r="I4" s="45">
        <v>401</v>
      </c>
      <c r="J4" s="5">
        <f t="shared" ref="J4:J32" si="3">ROUNDDOWN(I4*10.9,0)</f>
        <v>4370</v>
      </c>
      <c r="K4" s="6">
        <f t="shared" ref="K4:K32" si="4">ROUNDDOWN(I4*10.54,0)</f>
        <v>4226</v>
      </c>
      <c r="L4" s="38">
        <v>387</v>
      </c>
      <c r="M4" s="5">
        <f t="shared" ref="M4:M32" si="5">ROUNDDOWN(L4*10.9,0)</f>
        <v>4218</v>
      </c>
      <c r="N4" s="6">
        <f t="shared" ref="N4:N32" si="6">ROUNDDOWN(L4*10.54,0)</f>
        <v>4078</v>
      </c>
    </row>
    <row r="5" spans="1:14" x14ac:dyDescent="0.45">
      <c r="A5" s="4"/>
      <c r="B5" s="52" t="s">
        <v>3</v>
      </c>
      <c r="C5" s="46">
        <v>527</v>
      </c>
      <c r="D5" s="7">
        <f t="shared" si="0"/>
        <v>5744</v>
      </c>
      <c r="E5" s="8">
        <f t="shared" si="1"/>
        <v>5554</v>
      </c>
      <c r="F5" s="39">
        <v>470</v>
      </c>
      <c r="G5" s="7">
        <f t="shared" si="2"/>
        <v>5123</v>
      </c>
      <c r="H5" s="30">
        <f>ROUNDDOWN(F5*10.54,0)</f>
        <v>4953</v>
      </c>
      <c r="I5" s="46">
        <v>453</v>
      </c>
      <c r="J5" s="7">
        <f t="shared" si="3"/>
        <v>4937</v>
      </c>
      <c r="K5" s="8">
        <f t="shared" si="4"/>
        <v>4774</v>
      </c>
      <c r="L5" s="39">
        <v>438</v>
      </c>
      <c r="M5" s="7">
        <f t="shared" si="5"/>
        <v>4774</v>
      </c>
      <c r="N5" s="8">
        <f t="shared" si="6"/>
        <v>4616</v>
      </c>
    </row>
    <row r="6" spans="1:14" x14ac:dyDescent="0.45">
      <c r="A6" s="4"/>
      <c r="B6" s="53" t="s">
        <v>4</v>
      </c>
      <c r="C6" s="47">
        <v>586</v>
      </c>
      <c r="D6" s="9">
        <f t="shared" si="0"/>
        <v>6387</v>
      </c>
      <c r="E6" s="10">
        <f t="shared" si="1"/>
        <v>6176</v>
      </c>
      <c r="F6" s="40">
        <v>522</v>
      </c>
      <c r="G6" s="9">
        <f t="shared" si="2"/>
        <v>5689</v>
      </c>
      <c r="H6" s="31">
        <f>ROUNDDOWN(F6*10.54,0)</f>
        <v>5501</v>
      </c>
      <c r="I6" s="47">
        <v>504</v>
      </c>
      <c r="J6" s="9">
        <f t="shared" si="3"/>
        <v>5493</v>
      </c>
      <c r="K6" s="10">
        <f t="shared" si="4"/>
        <v>5312</v>
      </c>
      <c r="L6" s="40">
        <v>486</v>
      </c>
      <c r="M6" s="9">
        <f t="shared" si="5"/>
        <v>5297</v>
      </c>
      <c r="N6" s="10">
        <f t="shared" si="6"/>
        <v>5122</v>
      </c>
    </row>
    <row r="7" spans="1:14" x14ac:dyDescent="0.45">
      <c r="A7" s="11"/>
      <c r="B7" s="54" t="s">
        <v>5</v>
      </c>
      <c r="C7" s="48">
        <v>647</v>
      </c>
      <c r="D7" s="12">
        <f t="shared" si="0"/>
        <v>7052</v>
      </c>
      <c r="E7" s="13">
        <f t="shared" si="1"/>
        <v>6819</v>
      </c>
      <c r="F7" s="41">
        <v>576</v>
      </c>
      <c r="G7" s="12">
        <f t="shared" si="2"/>
        <v>6278</v>
      </c>
      <c r="H7" s="32">
        <f>ROUNDDOWN(F7*10.54,0)</f>
        <v>6071</v>
      </c>
      <c r="I7" s="48">
        <v>556</v>
      </c>
      <c r="J7" s="12">
        <f t="shared" si="3"/>
        <v>6060</v>
      </c>
      <c r="K7" s="13">
        <f t="shared" si="4"/>
        <v>5860</v>
      </c>
      <c r="L7" s="41">
        <v>537</v>
      </c>
      <c r="M7" s="12">
        <f t="shared" si="5"/>
        <v>5853</v>
      </c>
      <c r="N7" s="13">
        <f t="shared" si="6"/>
        <v>5659</v>
      </c>
    </row>
    <row r="8" spans="1:14" x14ac:dyDescent="0.45">
      <c r="A8" s="17" t="s">
        <v>18</v>
      </c>
      <c r="B8" s="55" t="s">
        <v>1</v>
      </c>
      <c r="C8" s="59">
        <v>426</v>
      </c>
      <c r="D8" s="18">
        <f t="shared" si="0"/>
        <v>4643</v>
      </c>
      <c r="E8" s="19">
        <f t="shared" si="1"/>
        <v>4490</v>
      </c>
      <c r="F8" s="42">
        <v>380</v>
      </c>
      <c r="G8" s="18">
        <f t="shared" si="2"/>
        <v>4142</v>
      </c>
      <c r="H8" s="33">
        <f>ROUNDDOWN(F8*10.54,0)</f>
        <v>4005</v>
      </c>
      <c r="I8" s="59">
        <v>368</v>
      </c>
      <c r="J8" s="18">
        <f t="shared" si="3"/>
        <v>4011</v>
      </c>
      <c r="K8" s="19">
        <f t="shared" si="4"/>
        <v>3878</v>
      </c>
      <c r="L8" s="42">
        <v>354</v>
      </c>
      <c r="M8" s="18">
        <f t="shared" si="5"/>
        <v>3858</v>
      </c>
      <c r="N8" s="19">
        <f t="shared" si="6"/>
        <v>3731</v>
      </c>
    </row>
    <row r="9" spans="1:14" x14ac:dyDescent="0.45">
      <c r="A9" s="4"/>
      <c r="B9" s="51" t="s">
        <v>2</v>
      </c>
      <c r="C9" s="45">
        <v>488</v>
      </c>
      <c r="D9" s="5">
        <f t="shared" si="0"/>
        <v>5319</v>
      </c>
      <c r="E9" s="6">
        <f t="shared" si="1"/>
        <v>5143</v>
      </c>
      <c r="F9" s="38">
        <v>436</v>
      </c>
      <c r="G9" s="5">
        <f t="shared" si="2"/>
        <v>4752</v>
      </c>
      <c r="H9" s="29">
        <f>ROUNDDOWN(F9*10.54,0)</f>
        <v>4595</v>
      </c>
      <c r="I9" s="45">
        <v>422</v>
      </c>
      <c r="J9" s="5">
        <f t="shared" si="3"/>
        <v>4599</v>
      </c>
      <c r="K9" s="6">
        <f t="shared" si="4"/>
        <v>4447</v>
      </c>
      <c r="L9" s="38">
        <v>406</v>
      </c>
      <c r="M9" s="5">
        <f t="shared" si="5"/>
        <v>4425</v>
      </c>
      <c r="N9" s="6">
        <f t="shared" si="6"/>
        <v>4279</v>
      </c>
    </row>
    <row r="10" spans="1:14" x14ac:dyDescent="0.45">
      <c r="A10" s="4"/>
      <c r="B10" s="52" t="s">
        <v>3</v>
      </c>
      <c r="C10" s="46">
        <v>552</v>
      </c>
      <c r="D10" s="7">
        <f t="shared" si="0"/>
        <v>6016</v>
      </c>
      <c r="E10" s="8">
        <f t="shared" si="1"/>
        <v>5818</v>
      </c>
      <c r="F10" s="39">
        <v>493</v>
      </c>
      <c r="G10" s="7">
        <f t="shared" si="2"/>
        <v>5373</v>
      </c>
      <c r="H10" s="30">
        <f>ROUNDDOWN(F10*10.54,0)</f>
        <v>5196</v>
      </c>
      <c r="I10" s="46">
        <v>477</v>
      </c>
      <c r="J10" s="7">
        <f t="shared" si="3"/>
        <v>5199</v>
      </c>
      <c r="K10" s="8">
        <f t="shared" si="4"/>
        <v>5027</v>
      </c>
      <c r="L10" s="39">
        <v>459</v>
      </c>
      <c r="M10" s="7">
        <f t="shared" si="5"/>
        <v>5003</v>
      </c>
      <c r="N10" s="8">
        <f t="shared" si="6"/>
        <v>4837</v>
      </c>
    </row>
    <row r="11" spans="1:14" x14ac:dyDescent="0.45">
      <c r="A11" s="4"/>
      <c r="B11" s="53" t="s">
        <v>4</v>
      </c>
      <c r="C11" s="47">
        <v>614</v>
      </c>
      <c r="D11" s="9">
        <f t="shared" si="0"/>
        <v>6692</v>
      </c>
      <c r="E11" s="10">
        <f t="shared" si="1"/>
        <v>6471</v>
      </c>
      <c r="F11" s="40">
        <v>548</v>
      </c>
      <c r="G11" s="9">
        <f t="shared" si="2"/>
        <v>5973</v>
      </c>
      <c r="H11" s="31">
        <f>ROUNDDOWN(F11*10.54,0)</f>
        <v>5775</v>
      </c>
      <c r="I11" s="47">
        <v>530</v>
      </c>
      <c r="J11" s="9">
        <f t="shared" si="3"/>
        <v>5777</v>
      </c>
      <c r="K11" s="10">
        <f t="shared" si="4"/>
        <v>5586</v>
      </c>
      <c r="L11" s="40">
        <v>510</v>
      </c>
      <c r="M11" s="9">
        <f t="shared" si="5"/>
        <v>5559</v>
      </c>
      <c r="N11" s="10">
        <f t="shared" si="6"/>
        <v>5375</v>
      </c>
    </row>
    <row r="12" spans="1:14" x14ac:dyDescent="0.45">
      <c r="A12" s="23"/>
      <c r="B12" s="56" t="s">
        <v>5</v>
      </c>
      <c r="C12" s="60">
        <v>678</v>
      </c>
      <c r="D12" s="24">
        <f t="shared" si="0"/>
        <v>7390</v>
      </c>
      <c r="E12" s="25">
        <f t="shared" si="1"/>
        <v>7146</v>
      </c>
      <c r="F12" s="43">
        <v>605</v>
      </c>
      <c r="G12" s="24">
        <f t="shared" si="2"/>
        <v>6594</v>
      </c>
      <c r="H12" s="34">
        <f>ROUNDDOWN(F12*10.54,0)</f>
        <v>6376</v>
      </c>
      <c r="I12" s="60">
        <v>585</v>
      </c>
      <c r="J12" s="24">
        <f t="shared" si="3"/>
        <v>6376</v>
      </c>
      <c r="K12" s="25">
        <f t="shared" si="4"/>
        <v>6165</v>
      </c>
      <c r="L12" s="43">
        <v>563</v>
      </c>
      <c r="M12" s="24">
        <f t="shared" si="5"/>
        <v>6136</v>
      </c>
      <c r="N12" s="25">
        <f t="shared" si="6"/>
        <v>5934</v>
      </c>
    </row>
    <row r="13" spans="1:14" x14ac:dyDescent="0.45">
      <c r="A13" s="20" t="s">
        <v>19</v>
      </c>
      <c r="B13" s="50" t="s">
        <v>1</v>
      </c>
      <c r="C13" s="58">
        <v>641</v>
      </c>
      <c r="D13" s="21">
        <f t="shared" si="0"/>
        <v>6986</v>
      </c>
      <c r="E13" s="22">
        <f t="shared" si="1"/>
        <v>6756</v>
      </c>
      <c r="F13" s="37">
        <v>558</v>
      </c>
      <c r="G13" s="21">
        <f t="shared" si="2"/>
        <v>6082</v>
      </c>
      <c r="H13" s="28">
        <f>ROUNDDOWN(F13*10.54,0)</f>
        <v>5881</v>
      </c>
      <c r="I13" s="58">
        <v>533</v>
      </c>
      <c r="J13" s="21">
        <f t="shared" si="3"/>
        <v>5809</v>
      </c>
      <c r="K13" s="22">
        <f t="shared" si="4"/>
        <v>5617</v>
      </c>
      <c r="L13" s="37">
        <v>514</v>
      </c>
      <c r="M13" s="21">
        <f t="shared" si="5"/>
        <v>5602</v>
      </c>
      <c r="N13" s="22">
        <f t="shared" si="6"/>
        <v>5417</v>
      </c>
    </row>
    <row r="14" spans="1:14" x14ac:dyDescent="0.45">
      <c r="A14" s="4"/>
      <c r="B14" s="51" t="s">
        <v>2</v>
      </c>
      <c r="C14" s="45">
        <v>757</v>
      </c>
      <c r="D14" s="5">
        <f t="shared" si="0"/>
        <v>8251</v>
      </c>
      <c r="E14" s="6">
        <f t="shared" si="1"/>
        <v>7978</v>
      </c>
      <c r="F14" s="38">
        <v>660</v>
      </c>
      <c r="G14" s="5">
        <f t="shared" si="2"/>
        <v>7194</v>
      </c>
      <c r="H14" s="29">
        <f>ROUNDDOWN(F14*10.54,0)</f>
        <v>6956</v>
      </c>
      <c r="I14" s="45">
        <v>631</v>
      </c>
      <c r="J14" s="5">
        <f t="shared" si="3"/>
        <v>6877</v>
      </c>
      <c r="K14" s="6">
        <f t="shared" si="4"/>
        <v>6650</v>
      </c>
      <c r="L14" s="38">
        <v>608</v>
      </c>
      <c r="M14" s="5">
        <f t="shared" si="5"/>
        <v>6627</v>
      </c>
      <c r="N14" s="6">
        <f t="shared" si="6"/>
        <v>6408</v>
      </c>
    </row>
    <row r="15" spans="1:14" x14ac:dyDescent="0.45">
      <c r="A15" s="4"/>
      <c r="B15" s="52" t="s">
        <v>3</v>
      </c>
      <c r="C15" s="46">
        <v>874</v>
      </c>
      <c r="D15" s="7">
        <f t="shared" si="0"/>
        <v>9526</v>
      </c>
      <c r="E15" s="8">
        <f t="shared" si="1"/>
        <v>9211</v>
      </c>
      <c r="F15" s="39">
        <v>761</v>
      </c>
      <c r="G15" s="7">
        <f t="shared" si="2"/>
        <v>8294</v>
      </c>
      <c r="H15" s="30">
        <f>ROUNDDOWN(F15*10.54,0)</f>
        <v>8020</v>
      </c>
      <c r="I15" s="46">
        <v>728</v>
      </c>
      <c r="J15" s="7">
        <f t="shared" si="3"/>
        <v>7935</v>
      </c>
      <c r="K15" s="8">
        <f t="shared" si="4"/>
        <v>7673</v>
      </c>
      <c r="L15" s="39">
        <v>702</v>
      </c>
      <c r="M15" s="7">
        <f t="shared" si="5"/>
        <v>7651</v>
      </c>
      <c r="N15" s="8">
        <f t="shared" si="6"/>
        <v>7399</v>
      </c>
    </row>
    <row r="16" spans="1:14" x14ac:dyDescent="0.45">
      <c r="A16" s="4"/>
      <c r="B16" s="53" t="s">
        <v>4</v>
      </c>
      <c r="C16" s="47">
        <v>990</v>
      </c>
      <c r="D16" s="9">
        <f t="shared" si="0"/>
        <v>10791</v>
      </c>
      <c r="E16" s="10">
        <f t="shared" si="1"/>
        <v>10434</v>
      </c>
      <c r="F16" s="40">
        <v>863</v>
      </c>
      <c r="G16" s="9">
        <f t="shared" si="2"/>
        <v>9406</v>
      </c>
      <c r="H16" s="31">
        <f>ROUNDDOWN(F16*10.54,0)</f>
        <v>9096</v>
      </c>
      <c r="I16" s="47">
        <v>824</v>
      </c>
      <c r="J16" s="9">
        <f t="shared" si="3"/>
        <v>8981</v>
      </c>
      <c r="K16" s="10">
        <f t="shared" si="4"/>
        <v>8684</v>
      </c>
      <c r="L16" s="40">
        <v>796</v>
      </c>
      <c r="M16" s="9">
        <f t="shared" si="5"/>
        <v>8676</v>
      </c>
      <c r="N16" s="10">
        <f t="shared" si="6"/>
        <v>8389</v>
      </c>
    </row>
    <row r="17" spans="1:14" x14ac:dyDescent="0.45">
      <c r="A17" s="11"/>
      <c r="B17" s="54" t="s">
        <v>5</v>
      </c>
      <c r="C17" s="48">
        <v>1107</v>
      </c>
      <c r="D17" s="12">
        <f t="shared" si="0"/>
        <v>12066</v>
      </c>
      <c r="E17" s="13">
        <f t="shared" si="1"/>
        <v>11667</v>
      </c>
      <c r="F17" s="41">
        <v>964</v>
      </c>
      <c r="G17" s="12">
        <f t="shared" si="2"/>
        <v>10507</v>
      </c>
      <c r="H17" s="32">
        <f>ROUNDDOWN(F17*10.54,0)</f>
        <v>10160</v>
      </c>
      <c r="I17" s="48">
        <v>921</v>
      </c>
      <c r="J17" s="12">
        <f t="shared" si="3"/>
        <v>10038</v>
      </c>
      <c r="K17" s="13">
        <f t="shared" si="4"/>
        <v>9707</v>
      </c>
      <c r="L17" s="41">
        <v>890</v>
      </c>
      <c r="M17" s="12">
        <f t="shared" si="5"/>
        <v>9701</v>
      </c>
      <c r="N17" s="13">
        <f t="shared" si="6"/>
        <v>9380</v>
      </c>
    </row>
    <row r="18" spans="1:14" x14ac:dyDescent="0.45">
      <c r="A18" s="17" t="s">
        <v>20</v>
      </c>
      <c r="B18" s="55" t="s">
        <v>1</v>
      </c>
      <c r="C18" s="59">
        <v>662</v>
      </c>
      <c r="D18" s="18">
        <f t="shared" si="0"/>
        <v>7215</v>
      </c>
      <c r="E18" s="19">
        <f t="shared" si="1"/>
        <v>6977</v>
      </c>
      <c r="F18" s="42">
        <v>572</v>
      </c>
      <c r="G18" s="18">
        <f t="shared" si="2"/>
        <v>6234</v>
      </c>
      <c r="H18" s="33">
        <f>ROUNDDOWN(F18*10.54,0)</f>
        <v>6028</v>
      </c>
      <c r="I18" s="59">
        <v>552</v>
      </c>
      <c r="J18" s="18">
        <f t="shared" si="3"/>
        <v>6016</v>
      </c>
      <c r="K18" s="19">
        <f t="shared" si="4"/>
        <v>5818</v>
      </c>
      <c r="L18" s="42">
        <v>532</v>
      </c>
      <c r="M18" s="18">
        <f t="shared" si="5"/>
        <v>5798</v>
      </c>
      <c r="N18" s="19">
        <f t="shared" si="6"/>
        <v>5607</v>
      </c>
    </row>
    <row r="19" spans="1:14" x14ac:dyDescent="0.45">
      <c r="A19" s="4"/>
      <c r="B19" s="51" t="s">
        <v>2</v>
      </c>
      <c r="C19" s="45">
        <v>782</v>
      </c>
      <c r="D19" s="5">
        <f t="shared" si="0"/>
        <v>8523</v>
      </c>
      <c r="E19" s="6">
        <f t="shared" si="1"/>
        <v>8242</v>
      </c>
      <c r="F19" s="38">
        <v>676</v>
      </c>
      <c r="G19" s="5">
        <f t="shared" si="2"/>
        <v>7368</v>
      </c>
      <c r="H19" s="29">
        <f>ROUNDDOWN(F19*10.54,0)</f>
        <v>7125</v>
      </c>
      <c r="I19" s="45">
        <v>654</v>
      </c>
      <c r="J19" s="5">
        <f t="shared" si="3"/>
        <v>7128</v>
      </c>
      <c r="K19" s="6">
        <f t="shared" si="4"/>
        <v>6893</v>
      </c>
      <c r="L19" s="38">
        <v>629</v>
      </c>
      <c r="M19" s="5">
        <f t="shared" si="5"/>
        <v>6856</v>
      </c>
      <c r="N19" s="6">
        <f t="shared" si="6"/>
        <v>6629</v>
      </c>
    </row>
    <row r="20" spans="1:14" x14ac:dyDescent="0.45">
      <c r="A20" s="4"/>
      <c r="B20" s="52" t="s">
        <v>3</v>
      </c>
      <c r="C20" s="46">
        <v>903</v>
      </c>
      <c r="D20" s="7">
        <f t="shared" si="0"/>
        <v>9842</v>
      </c>
      <c r="E20" s="8">
        <f t="shared" si="1"/>
        <v>9517</v>
      </c>
      <c r="F20" s="39">
        <v>780</v>
      </c>
      <c r="G20" s="7">
        <f t="shared" si="2"/>
        <v>8502</v>
      </c>
      <c r="H20" s="30">
        <f>ROUNDDOWN(F20*10.54,0)</f>
        <v>8221</v>
      </c>
      <c r="I20" s="46">
        <v>754</v>
      </c>
      <c r="J20" s="7">
        <f t="shared" si="3"/>
        <v>8218</v>
      </c>
      <c r="K20" s="8">
        <f t="shared" si="4"/>
        <v>7947</v>
      </c>
      <c r="L20" s="39">
        <v>725</v>
      </c>
      <c r="M20" s="7">
        <f t="shared" si="5"/>
        <v>7902</v>
      </c>
      <c r="N20" s="8">
        <f t="shared" si="6"/>
        <v>7641</v>
      </c>
    </row>
    <row r="21" spans="1:14" x14ac:dyDescent="0.45">
      <c r="A21" s="4"/>
      <c r="B21" s="53" t="s">
        <v>4</v>
      </c>
      <c r="C21" s="47">
        <v>1023</v>
      </c>
      <c r="D21" s="9">
        <f t="shared" si="0"/>
        <v>11150</v>
      </c>
      <c r="E21" s="10">
        <f t="shared" si="1"/>
        <v>10782</v>
      </c>
      <c r="F21" s="40">
        <v>884</v>
      </c>
      <c r="G21" s="9">
        <f t="shared" si="2"/>
        <v>9635</v>
      </c>
      <c r="H21" s="31">
        <f>ROUNDDOWN(F21*10.54,0)</f>
        <v>9317</v>
      </c>
      <c r="I21" s="47">
        <v>854</v>
      </c>
      <c r="J21" s="9">
        <f t="shared" si="3"/>
        <v>9308</v>
      </c>
      <c r="K21" s="10">
        <f t="shared" si="4"/>
        <v>9001</v>
      </c>
      <c r="L21" s="40">
        <v>823</v>
      </c>
      <c r="M21" s="9">
        <f t="shared" si="5"/>
        <v>8970</v>
      </c>
      <c r="N21" s="10">
        <f t="shared" si="6"/>
        <v>8674</v>
      </c>
    </row>
    <row r="22" spans="1:14" x14ac:dyDescent="0.45">
      <c r="A22" s="23"/>
      <c r="B22" s="56" t="s">
        <v>5</v>
      </c>
      <c r="C22" s="60">
        <v>1144</v>
      </c>
      <c r="D22" s="24">
        <f t="shared" si="0"/>
        <v>12469</v>
      </c>
      <c r="E22" s="25">
        <f t="shared" si="1"/>
        <v>12057</v>
      </c>
      <c r="F22" s="43">
        <v>988</v>
      </c>
      <c r="G22" s="24">
        <f t="shared" si="2"/>
        <v>10769</v>
      </c>
      <c r="H22" s="34">
        <f>ROUNDDOWN(F22*10.54,0)</f>
        <v>10413</v>
      </c>
      <c r="I22" s="60">
        <v>954</v>
      </c>
      <c r="J22" s="24">
        <f t="shared" si="3"/>
        <v>10398</v>
      </c>
      <c r="K22" s="25">
        <f t="shared" si="4"/>
        <v>10055</v>
      </c>
      <c r="L22" s="43">
        <v>920</v>
      </c>
      <c r="M22" s="24">
        <f t="shared" si="5"/>
        <v>10028</v>
      </c>
      <c r="N22" s="25">
        <f t="shared" si="6"/>
        <v>9696</v>
      </c>
    </row>
    <row r="23" spans="1:14" x14ac:dyDescent="0.45">
      <c r="A23" s="20" t="s">
        <v>21</v>
      </c>
      <c r="B23" s="50" t="s">
        <v>1</v>
      </c>
      <c r="C23" s="58">
        <v>735</v>
      </c>
      <c r="D23" s="21">
        <f t="shared" si="0"/>
        <v>8011</v>
      </c>
      <c r="E23" s="22">
        <f t="shared" si="1"/>
        <v>7746</v>
      </c>
      <c r="F23" s="37">
        <v>645</v>
      </c>
      <c r="G23" s="21">
        <f t="shared" si="2"/>
        <v>7030</v>
      </c>
      <c r="H23" s="28">
        <f>ROUNDDOWN(F23*10.54,0)</f>
        <v>6798</v>
      </c>
      <c r="I23" s="58">
        <v>617</v>
      </c>
      <c r="J23" s="21">
        <f t="shared" si="3"/>
        <v>6725</v>
      </c>
      <c r="K23" s="22">
        <f t="shared" si="4"/>
        <v>6503</v>
      </c>
      <c r="L23" s="37">
        <v>595</v>
      </c>
      <c r="M23" s="21">
        <f t="shared" si="5"/>
        <v>6485</v>
      </c>
      <c r="N23" s="22">
        <f t="shared" si="6"/>
        <v>6271</v>
      </c>
    </row>
    <row r="24" spans="1:14" x14ac:dyDescent="0.45">
      <c r="A24" s="4"/>
      <c r="B24" s="51" t="s">
        <v>2</v>
      </c>
      <c r="C24" s="45">
        <v>868</v>
      </c>
      <c r="D24" s="5">
        <f t="shared" si="0"/>
        <v>9461</v>
      </c>
      <c r="E24" s="6">
        <f t="shared" si="1"/>
        <v>9148</v>
      </c>
      <c r="F24" s="38">
        <v>761</v>
      </c>
      <c r="G24" s="5">
        <f t="shared" si="2"/>
        <v>8294</v>
      </c>
      <c r="H24" s="29">
        <f>ROUNDDOWN(F24*10.54,0)</f>
        <v>8020</v>
      </c>
      <c r="I24" s="45">
        <v>729</v>
      </c>
      <c r="J24" s="5">
        <f t="shared" si="3"/>
        <v>7946</v>
      </c>
      <c r="K24" s="6">
        <f t="shared" si="4"/>
        <v>7683</v>
      </c>
      <c r="L24" s="38">
        <v>703</v>
      </c>
      <c r="M24" s="5">
        <f t="shared" si="5"/>
        <v>7662</v>
      </c>
      <c r="N24" s="6">
        <f t="shared" si="6"/>
        <v>7409</v>
      </c>
    </row>
    <row r="25" spans="1:14" x14ac:dyDescent="0.45">
      <c r="A25" s="4"/>
      <c r="B25" s="52" t="s">
        <v>3</v>
      </c>
      <c r="C25" s="46">
        <v>1006</v>
      </c>
      <c r="D25" s="7">
        <f t="shared" si="0"/>
        <v>10965</v>
      </c>
      <c r="E25" s="8">
        <f t="shared" si="1"/>
        <v>10603</v>
      </c>
      <c r="F25" s="39">
        <v>883</v>
      </c>
      <c r="G25" s="7">
        <f t="shared" si="2"/>
        <v>9624</v>
      </c>
      <c r="H25" s="30">
        <f>ROUNDDOWN(F25*10.54,0)</f>
        <v>9306</v>
      </c>
      <c r="I25" s="46">
        <v>844</v>
      </c>
      <c r="J25" s="7">
        <f t="shared" si="3"/>
        <v>9199</v>
      </c>
      <c r="K25" s="8">
        <f t="shared" si="4"/>
        <v>8895</v>
      </c>
      <c r="L25" s="39">
        <v>814</v>
      </c>
      <c r="M25" s="7">
        <f t="shared" si="5"/>
        <v>8872</v>
      </c>
      <c r="N25" s="8">
        <f t="shared" si="6"/>
        <v>8579</v>
      </c>
    </row>
    <row r="26" spans="1:14" x14ac:dyDescent="0.45">
      <c r="A26" s="4"/>
      <c r="B26" s="53" t="s">
        <v>4</v>
      </c>
      <c r="C26" s="47">
        <v>1144</v>
      </c>
      <c r="D26" s="9">
        <f t="shared" si="0"/>
        <v>12469</v>
      </c>
      <c r="E26" s="10">
        <f t="shared" si="1"/>
        <v>12057</v>
      </c>
      <c r="F26" s="40">
        <v>1003</v>
      </c>
      <c r="G26" s="9">
        <f t="shared" si="2"/>
        <v>10932</v>
      </c>
      <c r="H26" s="31">
        <f>ROUNDDOWN(F26*10.54,0)</f>
        <v>10571</v>
      </c>
      <c r="I26" s="47">
        <v>960</v>
      </c>
      <c r="J26" s="9">
        <f t="shared" si="3"/>
        <v>10464</v>
      </c>
      <c r="K26" s="10">
        <f t="shared" si="4"/>
        <v>10118</v>
      </c>
      <c r="L26" s="40">
        <v>926</v>
      </c>
      <c r="M26" s="9">
        <f t="shared" si="5"/>
        <v>10093</v>
      </c>
      <c r="N26" s="10">
        <f t="shared" si="6"/>
        <v>9760</v>
      </c>
    </row>
    <row r="27" spans="1:14" x14ac:dyDescent="0.45">
      <c r="A27" s="11"/>
      <c r="B27" s="54" t="s">
        <v>5</v>
      </c>
      <c r="C27" s="48">
        <v>1281</v>
      </c>
      <c r="D27" s="12">
        <f t="shared" si="0"/>
        <v>13962</v>
      </c>
      <c r="E27" s="13">
        <f t="shared" si="1"/>
        <v>13501</v>
      </c>
      <c r="F27" s="41">
        <v>1124</v>
      </c>
      <c r="G27" s="12">
        <f t="shared" si="2"/>
        <v>12251</v>
      </c>
      <c r="H27" s="32">
        <f>ROUNDDOWN(F27*10.54,0)</f>
        <v>11846</v>
      </c>
      <c r="I27" s="48">
        <v>1076</v>
      </c>
      <c r="J27" s="12">
        <f t="shared" si="3"/>
        <v>11728</v>
      </c>
      <c r="K27" s="13">
        <f t="shared" si="4"/>
        <v>11341</v>
      </c>
      <c r="L27" s="41">
        <v>1038</v>
      </c>
      <c r="M27" s="12">
        <f t="shared" si="5"/>
        <v>11314</v>
      </c>
      <c r="N27" s="13">
        <f t="shared" si="6"/>
        <v>10940</v>
      </c>
    </row>
    <row r="28" spans="1:14" x14ac:dyDescent="0.45">
      <c r="A28" s="17" t="s">
        <v>22</v>
      </c>
      <c r="B28" s="55" t="s">
        <v>1</v>
      </c>
      <c r="C28" s="59">
        <v>764</v>
      </c>
      <c r="D28" s="18">
        <f t="shared" si="0"/>
        <v>8327</v>
      </c>
      <c r="E28" s="19">
        <f t="shared" si="1"/>
        <v>8052</v>
      </c>
      <c r="F28" s="42">
        <v>656</v>
      </c>
      <c r="G28" s="18">
        <f t="shared" si="2"/>
        <v>7150</v>
      </c>
      <c r="H28" s="33">
        <f>ROUNDDOWN(F28*10.54,0)</f>
        <v>6914</v>
      </c>
      <c r="I28" s="59">
        <v>634</v>
      </c>
      <c r="J28" s="18">
        <f t="shared" si="3"/>
        <v>6910</v>
      </c>
      <c r="K28" s="19">
        <f t="shared" si="4"/>
        <v>6682</v>
      </c>
      <c r="L28" s="42">
        <v>611</v>
      </c>
      <c r="M28" s="18">
        <f t="shared" si="5"/>
        <v>6659</v>
      </c>
      <c r="N28" s="19">
        <f t="shared" si="6"/>
        <v>6439</v>
      </c>
    </row>
    <row r="29" spans="1:14" x14ac:dyDescent="0.45">
      <c r="A29" s="4"/>
      <c r="B29" s="51" t="s">
        <v>2</v>
      </c>
      <c r="C29" s="45">
        <v>903</v>
      </c>
      <c r="D29" s="5">
        <f t="shared" si="0"/>
        <v>9842</v>
      </c>
      <c r="E29" s="6">
        <f t="shared" si="1"/>
        <v>9517</v>
      </c>
      <c r="F29" s="38">
        <v>775</v>
      </c>
      <c r="G29" s="5">
        <f t="shared" si="2"/>
        <v>8447</v>
      </c>
      <c r="H29" s="29">
        <f>ROUNDDOWN(F29*10.54,0)</f>
        <v>8168</v>
      </c>
      <c r="I29" s="45">
        <v>749</v>
      </c>
      <c r="J29" s="5">
        <f t="shared" si="3"/>
        <v>8164</v>
      </c>
      <c r="K29" s="6">
        <f t="shared" si="4"/>
        <v>7894</v>
      </c>
      <c r="L29" s="38">
        <v>722</v>
      </c>
      <c r="M29" s="5">
        <f t="shared" si="5"/>
        <v>7869</v>
      </c>
      <c r="N29" s="6">
        <f t="shared" si="6"/>
        <v>7609</v>
      </c>
    </row>
    <row r="30" spans="1:14" x14ac:dyDescent="0.45">
      <c r="A30" s="4"/>
      <c r="B30" s="52" t="s">
        <v>3</v>
      </c>
      <c r="C30" s="46">
        <v>1046</v>
      </c>
      <c r="D30" s="7">
        <f t="shared" si="0"/>
        <v>11401</v>
      </c>
      <c r="E30" s="8">
        <f t="shared" si="1"/>
        <v>11024</v>
      </c>
      <c r="F30" s="39">
        <v>898</v>
      </c>
      <c r="G30" s="7">
        <f t="shared" si="2"/>
        <v>9788</v>
      </c>
      <c r="H30" s="30">
        <f>ROUNDDOWN(F30*10.54,0)</f>
        <v>9464</v>
      </c>
      <c r="I30" s="46">
        <v>868</v>
      </c>
      <c r="J30" s="7">
        <f t="shared" si="3"/>
        <v>9461</v>
      </c>
      <c r="K30" s="8">
        <f t="shared" si="4"/>
        <v>9148</v>
      </c>
      <c r="L30" s="39">
        <v>835</v>
      </c>
      <c r="M30" s="7">
        <f t="shared" si="5"/>
        <v>9101</v>
      </c>
      <c r="N30" s="8">
        <f t="shared" si="6"/>
        <v>8800</v>
      </c>
    </row>
    <row r="31" spans="1:14" x14ac:dyDescent="0.45">
      <c r="A31" s="4"/>
      <c r="B31" s="53" t="s">
        <v>4</v>
      </c>
      <c r="C31" s="47">
        <v>1190</v>
      </c>
      <c r="D31" s="9">
        <f t="shared" si="0"/>
        <v>12971</v>
      </c>
      <c r="E31" s="10">
        <f t="shared" si="1"/>
        <v>12542</v>
      </c>
      <c r="F31" s="40">
        <v>1021</v>
      </c>
      <c r="G31" s="9">
        <f t="shared" si="2"/>
        <v>11128</v>
      </c>
      <c r="H31" s="31">
        <f>ROUNDDOWN(F31*10.54,0)</f>
        <v>10761</v>
      </c>
      <c r="I31" s="47">
        <v>987</v>
      </c>
      <c r="J31" s="9">
        <f t="shared" si="3"/>
        <v>10758</v>
      </c>
      <c r="K31" s="10">
        <f t="shared" si="4"/>
        <v>10402</v>
      </c>
      <c r="L31" s="40">
        <v>950</v>
      </c>
      <c r="M31" s="9">
        <f t="shared" si="5"/>
        <v>10355</v>
      </c>
      <c r="N31" s="10">
        <f t="shared" si="6"/>
        <v>10013</v>
      </c>
    </row>
    <row r="32" spans="1:14" x14ac:dyDescent="0.45">
      <c r="A32" s="11"/>
      <c r="B32" s="54" t="s">
        <v>5</v>
      </c>
      <c r="C32" s="48">
        <v>1332</v>
      </c>
      <c r="D32" s="12">
        <f t="shared" si="0"/>
        <v>14518</v>
      </c>
      <c r="E32" s="13">
        <f t="shared" si="1"/>
        <v>14039</v>
      </c>
      <c r="F32" s="41">
        <v>1144</v>
      </c>
      <c r="G32" s="12">
        <f t="shared" si="2"/>
        <v>12469</v>
      </c>
      <c r="H32" s="32">
        <f>ROUNDDOWN(F32*10.54,0)</f>
        <v>12057</v>
      </c>
      <c r="I32" s="48">
        <v>1106</v>
      </c>
      <c r="J32" s="12">
        <f t="shared" si="3"/>
        <v>12055</v>
      </c>
      <c r="K32" s="13">
        <f t="shared" si="4"/>
        <v>11657</v>
      </c>
      <c r="L32" s="41">
        <v>1065</v>
      </c>
      <c r="M32" s="12">
        <f t="shared" si="5"/>
        <v>11608</v>
      </c>
      <c r="N32" s="13">
        <f t="shared" si="6"/>
        <v>11225</v>
      </c>
    </row>
    <row r="33" spans="1:14" s="64" customFormat="1" x14ac:dyDescent="0.45">
      <c r="A33" s="61"/>
      <c r="B33" s="62"/>
      <c r="C33" s="62"/>
      <c r="D33" s="63"/>
      <c r="E33" s="63"/>
      <c r="F33" s="62"/>
      <c r="G33" s="63"/>
      <c r="H33" s="63"/>
      <c r="I33" s="62"/>
      <c r="J33" s="63"/>
      <c r="K33" s="63"/>
      <c r="L33" s="62"/>
      <c r="M33" s="63"/>
      <c r="N33" s="63"/>
    </row>
    <row r="34" spans="1:14" x14ac:dyDescent="0.45">
      <c r="A34" t="s">
        <v>26</v>
      </c>
    </row>
    <row r="35" spans="1:14" x14ac:dyDescent="0.45">
      <c r="A35" s="69" t="s">
        <v>13</v>
      </c>
      <c r="B35" s="70"/>
      <c r="C35" s="70"/>
      <c r="D35" s="68">
        <v>50</v>
      </c>
      <c r="E35" s="76">
        <f t="shared" ref="E35" si="7">ROUNDDOWN(D35*10.9,0)</f>
        <v>545</v>
      </c>
    </row>
    <row r="36" spans="1:14" x14ac:dyDescent="0.45">
      <c r="A36" s="72" t="s">
        <v>14</v>
      </c>
      <c r="B36" s="73"/>
      <c r="C36" s="73"/>
      <c r="D36" s="71">
        <v>46</v>
      </c>
      <c r="E36" s="77">
        <f t="shared" ref="E36" si="8">ROUNDDOWN(D36*10.9,0)</f>
        <v>501</v>
      </c>
    </row>
    <row r="37" spans="1:14" x14ac:dyDescent="0.45">
      <c r="A37" s="72" t="s">
        <v>15</v>
      </c>
      <c r="B37" s="73"/>
      <c r="C37" s="73"/>
      <c r="D37" s="71">
        <v>56</v>
      </c>
      <c r="E37" s="77">
        <f t="shared" ref="E37" si="9">ROUNDDOWN(D37*10.9,0)</f>
        <v>610</v>
      </c>
    </row>
    <row r="38" spans="1:14" x14ac:dyDescent="0.45">
      <c r="A38" s="74" t="s">
        <v>16</v>
      </c>
      <c r="B38" s="75"/>
      <c r="C38" s="75"/>
      <c r="D38" s="71">
        <v>45</v>
      </c>
      <c r="E38" s="77">
        <f t="shared" ref="E38" si="10">ROUNDDOWN(D38*10.9,0)</f>
        <v>490</v>
      </c>
    </row>
    <row r="39" spans="1:14" x14ac:dyDescent="0.45">
      <c r="A39" s="74" t="s">
        <v>23</v>
      </c>
      <c r="B39" s="75"/>
      <c r="C39" s="75"/>
      <c r="D39" s="71">
        <v>18</v>
      </c>
      <c r="E39" s="77">
        <f t="shared" ref="E39" si="11">ROUNDDOWN(D39*10.9,0)</f>
        <v>196</v>
      </c>
    </row>
    <row r="40" spans="1:14" x14ac:dyDescent="0.45">
      <c r="A40" s="74" t="s">
        <v>24</v>
      </c>
      <c r="B40" s="75"/>
      <c r="C40" s="75"/>
      <c r="D40" s="71">
        <v>12</v>
      </c>
      <c r="E40" s="77">
        <f t="shared" ref="E40" si="12">ROUNDDOWN(D40*10.9,0)</f>
        <v>130</v>
      </c>
    </row>
    <row r="41" spans="1:14" x14ac:dyDescent="0.45">
      <c r="A41" s="65" t="s">
        <v>25</v>
      </c>
      <c r="B41" s="66"/>
      <c r="C41" s="66"/>
      <c r="D41" s="67">
        <v>6</v>
      </c>
      <c r="E41" s="78">
        <f t="shared" ref="E41" si="13">ROUNDDOWN(D41*10.9,0)</f>
        <v>65</v>
      </c>
    </row>
    <row r="42" spans="1:14" x14ac:dyDescent="0.45">
      <c r="E42" s="64"/>
    </row>
  </sheetData>
  <mergeCells count="17">
    <mergeCell ref="A39:C39"/>
    <mergeCell ref="A40:C40"/>
    <mergeCell ref="A41:C41"/>
    <mergeCell ref="A35:C35"/>
    <mergeCell ref="A36:C36"/>
    <mergeCell ref="A37:C37"/>
    <mergeCell ref="A38:C38"/>
    <mergeCell ref="A28:A32"/>
    <mergeCell ref="C1:E1"/>
    <mergeCell ref="F1:H1"/>
    <mergeCell ref="I1:K1"/>
    <mergeCell ref="L1:N1"/>
    <mergeCell ref="A3:A7"/>
    <mergeCell ref="A8:A12"/>
    <mergeCell ref="A13:A17"/>
    <mergeCell ref="A18:A22"/>
    <mergeCell ref="A23:A2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坂元悠紀</dc:creator>
  <cp:lastModifiedBy>坂元悠紀</cp:lastModifiedBy>
  <cp:lastPrinted>2018-10-04T02:30:06Z</cp:lastPrinted>
  <dcterms:created xsi:type="dcterms:W3CDTF">2018-10-03T02:37:34Z</dcterms:created>
  <dcterms:modified xsi:type="dcterms:W3CDTF">2018-10-04T02:30:38Z</dcterms:modified>
</cp:coreProperties>
</file>